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48" windowHeight="90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9" i="1" l="1"/>
  <c r="G15" i="1"/>
  <c r="H15" i="1"/>
  <c r="G7" i="1"/>
  <c r="H7" i="1"/>
  <c r="H17" i="1" l="1"/>
  <c r="H16" i="1"/>
  <c r="G17" i="1"/>
  <c r="G16" i="1"/>
  <c r="H13" i="1" l="1"/>
  <c r="H12" i="1"/>
  <c r="G13" i="1"/>
  <c r="G12" i="1"/>
  <c r="H8" i="1"/>
  <c r="G9" i="1"/>
  <c r="G8" i="1"/>
  <c r="G5" i="1"/>
  <c r="G6" i="1"/>
  <c r="G4" i="1"/>
  <c r="H5" i="1"/>
  <c r="H6" i="1"/>
  <c r="H4" i="1"/>
</calcChain>
</file>

<file path=xl/sharedStrings.xml><?xml version="1.0" encoding="utf-8"?>
<sst xmlns="http://schemas.openxmlformats.org/spreadsheetml/2006/main" count="46" uniqueCount="18">
  <si>
    <t>№ п/п</t>
  </si>
  <si>
    <t>Вид н/п</t>
  </si>
  <si>
    <t>Наименование организации (продавец)</t>
  </si>
  <si>
    <t>31.12.20 Цена, руб/л</t>
  </si>
  <si>
    <t>11.01.21 Цена, руб/л</t>
  </si>
  <si>
    <t>АО "ЛИПЕЦКНЕФТЕПРОДУКТ"</t>
  </si>
  <si>
    <t>95</t>
  </si>
  <si>
    <t>ДТ летнее</t>
  </si>
  <si>
    <t>ДТ зимнее</t>
  </si>
  <si>
    <t>-</t>
  </si>
  <si>
    <t>ООО "ГНП сеть"</t>
  </si>
  <si>
    <t>ООО "ЛУКОЙЛ-ЦЕНТРНЕФТЕПРОДУКТ"</t>
  </si>
  <si>
    <t>СУГ</t>
  </si>
  <si>
    <t>ООО "ГЭС Тамбов"</t>
  </si>
  <si>
    <r>
      <t xml:space="preserve">Изменение 21.12.21 к 11.01.21, </t>
    </r>
    <r>
      <rPr>
        <b/>
        <sz val="10"/>
        <rFont val="Tahoma"/>
        <family val="2"/>
        <charset val="204"/>
      </rPr>
      <t>руб/л</t>
    </r>
  </si>
  <si>
    <r>
      <t xml:space="preserve">Изменение 21.12.21 к 11.01.21, </t>
    </r>
    <r>
      <rPr>
        <b/>
        <sz val="10"/>
        <rFont val="Tahoma"/>
        <family val="2"/>
        <charset val="204"/>
      </rPr>
      <t>%</t>
    </r>
  </si>
  <si>
    <t>28.12.21 Цена, руб/л</t>
  </si>
  <si>
    <t>Средневзвешенные цены на нефтепродукты 28.12.2021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</si>
</sst>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25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</borders>
  <cellStyleXfs count="43">
    <xf numFmtId="0" fontId="0" fillId="0" borderId="0"/>
    <xf numFmtId="49" fontId="1" fillId="0" borderId="0" applyBorder="0">
      <alignment vertical="top"/>
    </xf>
    <xf numFmtId="0" fontId="3" fillId="0" borderId="0"/>
    <xf numFmtId="165" fontId="3" fillId="0" borderId="0"/>
    <xf numFmtId="0" fontId="19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4" fillId="0" borderId="1" applyNumberFormat="0" applyAlignment="0">
      <protection locked="0"/>
    </xf>
    <xf numFmtId="164" fontId="4" fillId="0" borderId="0" applyFont="0" applyFill="0" applyBorder="0" applyAlignment="0" applyProtection="0"/>
    <xf numFmtId="167" fontId="1" fillId="2" borderId="0">
      <protection locked="0"/>
    </xf>
    <xf numFmtId="0" fontId="10" fillId="0" borderId="0" applyFill="0" applyBorder="0" applyProtection="0">
      <alignment vertical="center"/>
    </xf>
    <xf numFmtId="168" fontId="1" fillId="2" borderId="0">
      <protection locked="0"/>
    </xf>
    <xf numFmtId="166" fontId="1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5" fillId="4" borderId="2" applyNumberFormat="0">
      <alignment horizontal="center" vertical="center"/>
    </xf>
    <xf numFmtId="0" fontId="9" fillId="5" borderId="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6" fillId="6" borderId="0" applyNumberFormat="0" applyBorder="0" applyAlignment="0">
      <alignment horizontal="left" vertical="center"/>
    </xf>
    <xf numFmtId="49" fontId="1" fillId="6" borderId="0" applyBorder="0">
      <alignment vertical="top"/>
    </xf>
    <xf numFmtId="0" fontId="2" fillId="0" borderId="0"/>
    <xf numFmtId="0" fontId="13" fillId="0" borderId="0"/>
    <xf numFmtId="0" fontId="7" fillId="0" borderId="3" applyBorder="0">
      <alignment horizontal="center" vertical="center" wrapText="1"/>
    </xf>
    <xf numFmtId="0" fontId="21" fillId="0" borderId="0" applyBorder="0">
      <alignment horizontal="center" vertical="center" wrapText="1"/>
    </xf>
    <xf numFmtId="0" fontId="2" fillId="0" borderId="0"/>
    <xf numFmtId="49" fontId="17" fillId="7" borderId="0" applyBorder="0">
      <alignment vertical="top"/>
    </xf>
  </cellStyleXfs>
  <cellXfs count="42">
    <xf numFmtId="0" fontId="0" fillId="0" borderId="0" xfId="0"/>
    <xf numFmtId="0" fontId="24" fillId="0" borderId="0" xfId="0" applyFont="1" applyAlignment="1">
      <alignment horizontal="left" vertical="top"/>
    </xf>
    <xf numFmtId="0" fontId="14" fillId="9" borderId="4" xfId="41" applyNumberFormat="1" applyFont="1" applyFill="1" applyBorder="1" applyAlignment="1" applyProtection="1">
      <alignment horizontal="left" vertical="center" wrapText="1"/>
    </xf>
    <xf numFmtId="167" fontId="14" fillId="10" borderId="9" xfId="37" applyNumberFormat="1" applyFont="1" applyFill="1" applyBorder="1" applyAlignment="1" applyProtection="1">
      <alignment horizontal="right" vertical="center" wrapText="1"/>
      <protection locked="0"/>
    </xf>
    <xf numFmtId="0" fontId="14" fillId="8" borderId="6" xfId="37" applyFont="1" applyFill="1" applyBorder="1" applyAlignment="1" applyProtection="1">
      <alignment horizontal="left" vertical="center" wrapText="1"/>
      <protection locked="0"/>
    </xf>
    <xf numFmtId="0" fontId="14" fillId="9" borderId="5" xfId="41" applyNumberFormat="1" applyFont="1" applyFill="1" applyBorder="1" applyAlignment="1" applyProtection="1">
      <alignment horizontal="left" vertical="center" wrapText="1"/>
    </xf>
    <xf numFmtId="0" fontId="14" fillId="8" borderId="5" xfId="37" applyFont="1" applyFill="1" applyBorder="1" applyAlignment="1" applyProtection="1">
      <alignment horizontal="left" vertical="center" wrapText="1"/>
      <protection locked="0"/>
    </xf>
    <xf numFmtId="167" fontId="14" fillId="2" borderId="11" xfId="37" applyNumberFormat="1" applyFont="1" applyFill="1" applyBorder="1" applyAlignment="1" applyProtection="1">
      <alignment horizontal="right" vertical="center" wrapText="1"/>
      <protection locked="0"/>
    </xf>
    <xf numFmtId="0" fontId="14" fillId="8" borderId="4" xfId="37" applyFont="1" applyFill="1" applyBorder="1" applyAlignment="1" applyProtection="1">
      <alignment horizontal="left" vertical="center" wrapText="1"/>
      <protection locked="0"/>
    </xf>
    <xf numFmtId="4" fontId="14" fillId="2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5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6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9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6" xfId="0" applyFont="1" applyBorder="1" applyAlignment="1">
      <alignment horizontal="center" vertical="center" wrapText="1"/>
    </xf>
    <xf numFmtId="0" fontId="14" fillId="0" borderId="6" xfId="38" applyNumberFormat="1" applyFont="1" applyFill="1" applyBorder="1" applyAlignment="1" applyProtection="1">
      <alignment horizontal="center" vertical="center" wrapText="1"/>
    </xf>
    <xf numFmtId="167" fontId="14" fillId="10" borderId="5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8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6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wrapText="1"/>
    </xf>
    <xf numFmtId="167" fontId="14" fillId="2" borderId="10" xfId="37" applyNumberFormat="1" applyFont="1" applyFill="1" applyBorder="1" applyAlignment="1" applyProtection="1">
      <alignment horizontal="right" vertical="center" wrapText="1"/>
      <protection locked="0"/>
    </xf>
    <xf numFmtId="0" fontId="14" fillId="9" borderId="6" xfId="41" applyNumberFormat="1" applyFont="1" applyFill="1" applyBorder="1" applyAlignment="1" applyProtection="1">
      <alignment horizontal="left" vertical="center" wrapText="1"/>
    </xf>
    <xf numFmtId="0" fontId="14" fillId="0" borderId="6" xfId="37" applyFont="1" applyFill="1" applyBorder="1" applyAlignment="1" applyProtection="1">
      <alignment horizontal="center" vertical="center" wrapText="1"/>
    </xf>
    <xf numFmtId="0" fontId="14" fillId="11" borderId="7" xfId="38" applyFont="1" applyFill="1" applyBorder="1" applyAlignment="1" applyProtection="1">
      <alignment horizontal="center" vertical="center" wrapText="1"/>
    </xf>
    <xf numFmtId="0" fontId="14" fillId="10" borderId="6" xfId="38" applyFont="1" applyFill="1" applyBorder="1" applyAlignment="1" applyProtection="1">
      <alignment horizontal="center" vertical="center" wrapText="1"/>
    </xf>
    <xf numFmtId="4" fontId="14" fillId="2" borderId="12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5" xfId="0" applyFont="1" applyBorder="1" applyAlignment="1">
      <alignment horizontal="center" vertical="center" wrapText="1"/>
    </xf>
    <xf numFmtId="0" fontId="14" fillId="9" borderId="9" xfId="41" applyNumberFormat="1" applyFont="1" applyFill="1" applyBorder="1" applyAlignment="1" applyProtection="1">
      <alignment horizontal="left" vertical="center" wrapText="1"/>
    </xf>
    <xf numFmtId="0" fontId="14" fillId="0" borderId="5" xfId="37" applyFont="1" applyBorder="1" applyAlignment="1" applyProtection="1">
      <alignment horizontal="center" vertical="center" wrapText="1"/>
    </xf>
    <xf numFmtId="0" fontId="14" fillId="0" borderId="4" xfId="37" applyFont="1" applyBorder="1" applyAlignment="1" applyProtection="1">
      <alignment horizontal="center" vertical="center" wrapText="1"/>
    </xf>
    <xf numFmtId="0" fontId="14" fillId="0" borderId="6" xfId="37" applyFont="1" applyBorder="1" applyAlignment="1" applyProtection="1">
      <alignment horizontal="center" vertical="center" wrapText="1"/>
    </xf>
    <xf numFmtId="4" fontId="22" fillId="2" borderId="5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6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4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9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5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8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13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1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4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7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6" xfId="37" applyNumberFormat="1" applyFont="1" applyFill="1" applyBorder="1" applyAlignment="1" applyProtection="1">
      <alignment horizontal="right" vertical="center" wrapText="1"/>
      <protection locked="0"/>
    </xf>
  </cellXfs>
  <cellStyles count="43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 2 2" xfId="32"/>
    <cellStyle name="Гиперссылка 4" xfId="33"/>
    <cellStyle name="Заголовок" xfId="40"/>
    <cellStyle name="ЗаголовокСтолбца" xfId="39"/>
    <cellStyle name="Обычный" xfId="0" builtinId="0"/>
    <cellStyle name="Обычный 10" xfId="34"/>
    <cellStyle name="Обычный 2" xfId="35"/>
    <cellStyle name="Обычный 3" xfId="1"/>
    <cellStyle name="Обычный 3 2" xfId="42"/>
    <cellStyle name="Обычный 3 3" xfId="36"/>
    <cellStyle name="Обычный_FORM3.1" xfId="37"/>
    <cellStyle name="Обычный_ЖКУ_проект3" xfId="41"/>
    <cellStyle name="Обычный_Форма 4 Станция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90" zoomScaleNormal="90" workbookViewId="0">
      <selection activeCell="L7" sqref="L7"/>
    </sheetView>
  </sheetViews>
  <sheetFormatPr defaultRowHeight="13.2"/>
  <cols>
    <col min="1" max="1" width="5" style="19" customWidth="1"/>
    <col min="2" max="2" width="10" style="19" customWidth="1"/>
    <col min="3" max="3" width="26.33203125" style="19" customWidth="1"/>
    <col min="4" max="6" width="8.88671875" style="19"/>
    <col min="7" max="8" width="11" style="19" customWidth="1"/>
    <col min="9" max="16384" width="8.88671875" style="19"/>
  </cols>
  <sheetData>
    <row r="1" spans="1:8" ht="13.8">
      <c r="A1" s="1" t="s">
        <v>17</v>
      </c>
    </row>
    <row r="3" spans="1:8" ht="53.4" thickBot="1">
      <c r="A3" s="22" t="s">
        <v>0</v>
      </c>
      <c r="B3" s="22" t="s">
        <v>1</v>
      </c>
      <c r="C3" s="22" t="s">
        <v>2</v>
      </c>
      <c r="D3" s="15" t="s">
        <v>3</v>
      </c>
      <c r="E3" s="15" t="s">
        <v>4</v>
      </c>
      <c r="F3" s="15" t="s">
        <v>16</v>
      </c>
      <c r="G3" s="23" t="s">
        <v>14</v>
      </c>
      <c r="H3" s="24" t="s">
        <v>15</v>
      </c>
    </row>
    <row r="4" spans="1:8" ht="26.4">
      <c r="A4" s="28">
        <v>1</v>
      </c>
      <c r="B4" s="6">
        <v>92</v>
      </c>
      <c r="C4" s="5" t="s">
        <v>5</v>
      </c>
      <c r="D4" s="35">
        <v>43.7</v>
      </c>
      <c r="E4" s="10">
        <v>43.7</v>
      </c>
      <c r="F4" s="10">
        <v>47.1</v>
      </c>
      <c r="G4" s="37">
        <f>F4-E4</f>
        <v>3.3999999999999986</v>
      </c>
      <c r="H4" s="16">
        <f>F4*100/E4-100</f>
        <v>7.7803203661327132</v>
      </c>
    </row>
    <row r="5" spans="1:8" ht="26.4">
      <c r="A5" s="29">
        <v>2</v>
      </c>
      <c r="B5" s="8" t="s">
        <v>6</v>
      </c>
      <c r="C5" s="2" t="s">
        <v>5</v>
      </c>
      <c r="D5" s="9">
        <v>47.4</v>
      </c>
      <c r="E5" s="9">
        <v>47.4</v>
      </c>
      <c r="F5" s="9">
        <v>51</v>
      </c>
      <c r="G5" s="38">
        <f t="shared" ref="G5:G6" si="0">F5-E5</f>
        <v>3.6000000000000014</v>
      </c>
      <c r="H5" s="12">
        <f t="shared" ref="H5:H6" si="1">F5*100/E5-100</f>
        <v>7.5949367088607573</v>
      </c>
    </row>
    <row r="6" spans="1:8" ht="26.4">
      <c r="A6" s="29">
        <v>3</v>
      </c>
      <c r="B6" s="8" t="s">
        <v>7</v>
      </c>
      <c r="C6" s="2" t="s">
        <v>5</v>
      </c>
      <c r="D6" s="9">
        <v>46.2</v>
      </c>
      <c r="E6" s="9">
        <v>46.2</v>
      </c>
      <c r="F6" s="9">
        <v>50.3</v>
      </c>
      <c r="G6" s="20">
        <f t="shared" si="0"/>
        <v>4.0999999999999943</v>
      </c>
      <c r="H6" s="17">
        <f t="shared" si="1"/>
        <v>8.8744588744588668</v>
      </c>
    </row>
    <row r="7" spans="1:8" ht="27" thickBot="1">
      <c r="A7" s="30">
        <v>4</v>
      </c>
      <c r="B7" s="4" t="s">
        <v>8</v>
      </c>
      <c r="C7" s="21" t="s">
        <v>5</v>
      </c>
      <c r="D7" s="13">
        <v>47.8</v>
      </c>
      <c r="E7" s="13">
        <v>47.8</v>
      </c>
      <c r="F7" s="11">
        <v>51.9</v>
      </c>
      <c r="G7" s="20">
        <f t="shared" ref="G7" si="2">F7-E7</f>
        <v>4.1000000000000014</v>
      </c>
      <c r="H7" s="17">
        <f t="shared" ref="H7" si="3">F7*100/E7-100</f>
        <v>8.5774058577405867</v>
      </c>
    </row>
    <row r="8" spans="1:8" ht="27.6" customHeight="1">
      <c r="A8" s="28">
        <v>5</v>
      </c>
      <c r="B8" s="6">
        <v>92</v>
      </c>
      <c r="C8" s="5" t="s">
        <v>10</v>
      </c>
      <c r="D8" s="35">
        <v>43.82</v>
      </c>
      <c r="E8" s="10">
        <v>43.82</v>
      </c>
      <c r="F8" s="10">
        <v>47.55</v>
      </c>
      <c r="G8" s="37">
        <f>F8-E8</f>
        <v>3.7299999999999969</v>
      </c>
      <c r="H8" s="16">
        <f>F8*100/E8-100</f>
        <v>8.5120949338201797</v>
      </c>
    </row>
    <row r="9" spans="1:8" ht="27.6" customHeight="1">
      <c r="A9" s="29">
        <v>6</v>
      </c>
      <c r="B9" s="8" t="s">
        <v>6</v>
      </c>
      <c r="C9" s="2" t="s">
        <v>10</v>
      </c>
      <c r="D9" s="36">
        <v>47.61</v>
      </c>
      <c r="E9" s="36">
        <v>47.61</v>
      </c>
      <c r="F9" s="41">
        <v>51.61</v>
      </c>
      <c r="G9" s="38">
        <f t="shared" ref="G9" si="4">F9-E9</f>
        <v>4</v>
      </c>
      <c r="H9" s="12">
        <f t="shared" ref="H9" si="5">F9*100/E9-100</f>
        <v>8.4015963032976231</v>
      </c>
    </row>
    <row r="10" spans="1:8" ht="27.6" customHeight="1">
      <c r="A10" s="29">
        <v>7</v>
      </c>
      <c r="B10" s="8" t="s">
        <v>7</v>
      </c>
      <c r="C10" s="2" t="s">
        <v>10</v>
      </c>
      <c r="D10" s="9">
        <v>46.26</v>
      </c>
      <c r="E10" s="9">
        <v>46.26</v>
      </c>
      <c r="F10" s="33" t="s">
        <v>9</v>
      </c>
      <c r="G10" s="39" t="s">
        <v>9</v>
      </c>
      <c r="H10" s="12" t="s">
        <v>9</v>
      </c>
    </row>
    <row r="11" spans="1:8" ht="27.6" customHeight="1" thickBot="1">
      <c r="A11" s="30">
        <v>8</v>
      </c>
      <c r="B11" s="4" t="s">
        <v>8</v>
      </c>
      <c r="C11" s="21" t="s">
        <v>10</v>
      </c>
      <c r="D11" s="11" t="s">
        <v>9</v>
      </c>
      <c r="E11" s="11" t="s">
        <v>9</v>
      </c>
      <c r="F11" s="32">
        <v>51.82</v>
      </c>
      <c r="G11" s="7" t="s">
        <v>9</v>
      </c>
      <c r="H11" s="3" t="s">
        <v>9</v>
      </c>
    </row>
    <row r="12" spans="1:8" ht="26.4">
      <c r="A12" s="28">
        <v>9</v>
      </c>
      <c r="B12" s="6">
        <v>92</v>
      </c>
      <c r="C12" s="5" t="s">
        <v>11</v>
      </c>
      <c r="D12" s="25">
        <v>45.25</v>
      </c>
      <c r="E12" s="10">
        <v>45.25</v>
      </c>
      <c r="F12" s="10">
        <v>48.92</v>
      </c>
      <c r="G12" s="37">
        <f>F12-E12</f>
        <v>3.6700000000000017</v>
      </c>
      <c r="H12" s="16">
        <f>F12*100/E12-100</f>
        <v>8.1104972375690636</v>
      </c>
    </row>
    <row r="13" spans="1:8" ht="26.4">
      <c r="A13" s="29">
        <v>10</v>
      </c>
      <c r="B13" s="8" t="s">
        <v>6</v>
      </c>
      <c r="C13" s="2" t="s">
        <v>11</v>
      </c>
      <c r="D13" s="9">
        <v>48.85</v>
      </c>
      <c r="E13" s="9">
        <v>48.85</v>
      </c>
      <c r="F13" s="41">
        <v>52.78</v>
      </c>
      <c r="G13" s="20">
        <f>F13-E13</f>
        <v>3.9299999999999997</v>
      </c>
      <c r="H13" s="17">
        <f>F13*100/E13-100</f>
        <v>8.0450358239508688</v>
      </c>
    </row>
    <row r="14" spans="1:8" ht="26.4">
      <c r="A14" s="29">
        <v>11</v>
      </c>
      <c r="B14" s="8" t="s">
        <v>7</v>
      </c>
      <c r="C14" s="2" t="s">
        <v>11</v>
      </c>
      <c r="D14" s="9" t="s">
        <v>9</v>
      </c>
      <c r="E14" s="9" t="s">
        <v>9</v>
      </c>
      <c r="F14" s="33" t="s">
        <v>9</v>
      </c>
      <c r="G14" s="39" t="s">
        <v>9</v>
      </c>
      <c r="H14" s="12" t="s">
        <v>9</v>
      </c>
    </row>
    <row r="15" spans="1:8" ht="27" thickBot="1">
      <c r="A15" s="30">
        <v>12</v>
      </c>
      <c r="B15" s="4" t="s">
        <v>8</v>
      </c>
      <c r="C15" s="21" t="s">
        <v>11</v>
      </c>
      <c r="D15" s="13">
        <v>48.8</v>
      </c>
      <c r="E15" s="13">
        <v>48.8</v>
      </c>
      <c r="F15" s="32">
        <v>52.69</v>
      </c>
      <c r="G15" s="20">
        <f t="shared" ref="G15" si="6">F15-E15</f>
        <v>3.8900000000000006</v>
      </c>
      <c r="H15" s="17">
        <f t="shared" ref="H15" si="7">F15*100/E15-100</f>
        <v>7.9713114754098484</v>
      </c>
    </row>
    <row r="16" spans="1:8" ht="26.4">
      <c r="A16" s="26">
        <v>13</v>
      </c>
      <c r="B16" s="6" t="s">
        <v>12</v>
      </c>
      <c r="C16" s="5" t="s">
        <v>5</v>
      </c>
      <c r="D16" s="10">
        <v>25.9</v>
      </c>
      <c r="E16" s="10">
        <v>25.9</v>
      </c>
      <c r="F16" s="31">
        <v>32.4</v>
      </c>
      <c r="G16" s="37">
        <f>F16-E16</f>
        <v>6.5</v>
      </c>
      <c r="H16" s="16">
        <f>F16*100/E16-100</f>
        <v>25.096525096525099</v>
      </c>
    </row>
    <row r="17" spans="1:8" ht="22.2" customHeight="1" thickBot="1">
      <c r="A17" s="14">
        <v>14</v>
      </c>
      <c r="B17" s="4" t="s">
        <v>12</v>
      </c>
      <c r="C17" s="27" t="s">
        <v>13</v>
      </c>
      <c r="D17" s="13">
        <v>26.1</v>
      </c>
      <c r="E17" s="13">
        <v>26.1</v>
      </c>
      <c r="F17" s="34">
        <v>29.57</v>
      </c>
      <c r="G17" s="40">
        <f>F17-E17</f>
        <v>3.4699999999999989</v>
      </c>
      <c r="H17" s="18">
        <f>F17*100/E17-100</f>
        <v>13.29501915708812</v>
      </c>
    </row>
  </sheetData>
  <dataValidations count="1">
    <dataValidation type="decimal" allowBlank="1" showErrorMessage="1" errorTitle="Ошибка" error="Допускается ввод только неотрицательных чисел!" sqref="F4:F9 F12:F13">
      <formula1>0</formula1>
      <formula2>9.99999999999999E+23</formula2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Сарнецкая Елена Анатольевна</dc:creator>
  <cp:lastModifiedBy>Сарнецкая Елена Анатольевна</cp:lastModifiedBy>
  <cp:lastPrinted>2021-10-15T07:23:35Z</cp:lastPrinted>
  <dcterms:created xsi:type="dcterms:W3CDTF">2021-10-15T06:57:56Z</dcterms:created>
  <dcterms:modified xsi:type="dcterms:W3CDTF">2021-12-28T08:11:20Z</dcterms:modified>
</cp:coreProperties>
</file>